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90" windowWidth="14460" windowHeight="1102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'фінансування'!$A$1:$B$129</definedName>
  </definedNames>
  <calcPr fullCalcOnLoad="1"/>
</workbook>
</file>

<file path=xl/sharedStrings.xml><?xml version="1.0" encoding="utf-8"?>
<sst xmlns="http://schemas.openxmlformats.org/spreadsheetml/2006/main" count="120" uniqueCount="89">
  <si>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</si>
  <si>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</si>
  <si>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</si>
  <si>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</si>
  <si>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</si>
  <si>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</si>
  <si>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</si>
  <si>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</si>
  <si>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</si>
  <si>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</si>
  <si>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</si>
  <si>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</si>
  <si>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</si>
  <si>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</si>
  <si>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</si>
  <si>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</si>
  <si>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</si>
  <si>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</si>
  <si>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</si>
  <si>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 xml:space="preserve">Дорожній фонд 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</si>
  <si>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</si>
  <si>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</si>
  <si>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</si>
  <si>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</si>
  <si>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</si>
  <si>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</si>
  <si>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</si>
  <si>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</si>
  <si>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</si>
  <si>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</si>
  <si>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</si>
  <si>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</si>
  <si>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</si>
  <si>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</si>
  <si>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</si>
  <si>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</si>
  <si>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</si>
  <si>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</si>
  <si>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</si>
  <si>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</si>
  <si>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</si>
  <si>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</si>
  <si>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</si>
  <si>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</si>
  <si>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</si>
  <si>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</si>
  <si>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</si>
  <si>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</si>
  <si>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</si>
  <si>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</si>
  <si>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</si>
  <si>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</si>
  <si>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</si>
  <si>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</si>
  <si>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</si>
  <si>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</si>
  <si>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</si>
  <si>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</si>
  <si>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</si>
  <si>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</si>
  <si>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</si>
  <si>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 xml:space="preserve">у т.ч. за рахунок субвенції з державного бюджету </t>
  </si>
  <si>
    <r>
      <t>Інші видатки</t>
    </r>
    <r>
      <rPr>
        <sz val="14"/>
        <rFont val="Times New Roman"/>
        <family val="1"/>
      </rPr>
      <t xml:space="preserve"> (за рахунок субвенції з обласного бюджету на придбання та встановлення інформаційнних стендів пам"яті загиблих учасників АТО)</t>
    </r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</si>
  <si>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</si>
  <si>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</si>
  <si>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</si>
  <si>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</si>
  <si>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</si>
  <si>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</si>
  <si>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</si>
  <si>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</si>
  <si>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</si>
  <si>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</si>
  <si>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</si>
  <si>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</si>
  <si>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</si>
  <si>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</si>
  <si>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</si>
  <si>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r>
      <t xml:space="preserve">   видатки на ремонт доріг </t>
    </r>
    <r>
      <rPr>
        <i/>
        <sz val="14"/>
        <rFont val="Times New Roman"/>
        <family val="1"/>
      </rPr>
      <t>за рахунок субвенції з державного бюджету на здійснення заходів щодо соціально-економічного розвитку</t>
    </r>
  </si>
  <si>
    <t>Цільовий фонд , в т.ч.</t>
  </si>
  <si>
    <t xml:space="preserve"> Надходження та використання коштів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</si>
  <si>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</si>
  <si>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</si>
  <si>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</si>
  <si>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Інша субвенція обласному бюджету на надання фінансової підтримки ОКВП"Дніпро-Кіровоград на погашення заборгованості за спожиту електроенергію</t>
  </si>
  <si>
    <t>Управління земельних відносин та охорони навколошнього природного середовища</t>
  </si>
  <si>
    <t>по міському бюджету м.Кіровограда у травні 2016 року</t>
  </si>
  <si>
    <t xml:space="preserve"> за період 04.05.2016 - 06.05.2016</t>
  </si>
  <si>
    <t>Стабілізаційна дотація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</si>
</sst>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6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188" fontId="23" fillId="35" borderId="0" xfId="0" applyNumberFormat="1" applyFont="1" applyFill="1" applyBorder="1" applyAlignment="1">
      <alignment/>
    </xf>
    <xf numFmtId="188" fontId="8" fillId="35" borderId="0" xfId="0" applyNumberFormat="1" applyFont="1" applyFill="1" applyBorder="1" applyAlignment="1">
      <alignment horizontal="right" vertical="center"/>
    </xf>
    <xf numFmtId="188" fontId="8" fillId="35" borderId="0" xfId="0" applyNumberFormat="1" applyFont="1" applyFill="1" applyBorder="1" applyAlignment="1">
      <alignment/>
    </xf>
    <xf numFmtId="192" fontId="63" fillId="0" borderId="12" xfId="0" applyNumberFormat="1" applyFont="1" applyBorder="1" applyAlignment="1">
      <alignment horizontal="center" vertical="center"/>
    </xf>
    <xf numFmtId="188" fontId="64" fillId="35" borderId="0" xfId="0" applyNumberFormat="1" applyFont="1" applyFill="1" applyBorder="1" applyAlignment="1">
      <alignment/>
    </xf>
    <xf numFmtId="188" fontId="65" fillId="35" borderId="0" xfId="0" applyNumberFormat="1" applyFont="1" applyFill="1" applyBorder="1" applyAlignment="1">
      <alignment/>
    </xf>
    <xf numFmtId="192" fontId="19" fillId="32" borderId="12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7"/>
  <sheetViews>
    <sheetView tabSelected="1" zoomScale="75" zoomScaleNormal="75" workbookViewId="0" topLeftCell="A62">
      <selection activeCell="A5" sqref="A5"/>
    </sheetView>
  </sheetViews>
  <sheetFormatPr defaultColWidth="9.00390625" defaultRowHeight="12.75"/>
  <cols>
    <col min="1" max="1" width="116.125" style="0" customWidth="1"/>
    <col min="2" max="2" width="29.75390625" style="5" customWidth="1"/>
    <col min="3" max="3" width="20.75390625" style="5" customWidth="1"/>
    <col min="4" max="4" width="16.50390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5039062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5039062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50390625" style="6" customWidth="1"/>
    <col min="29" max="29" width="14.875" style="6" customWidth="1"/>
  </cols>
  <sheetData>
    <row r="1" spans="1:29" ht="30.75" customHeight="1">
      <c r="A1" s="128" t="s">
        <v>80</v>
      </c>
      <c r="B1" s="128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27" t="s">
        <v>86</v>
      </c>
      <c r="B2" s="12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49"/>
      <c r="B3" s="96" t="s">
        <v>44</v>
      </c>
      <c r="AC3" s="14"/>
    </row>
    <row r="4" spans="1:29" s="61" customFormat="1" ht="29.25" customHeight="1">
      <c r="A4" s="76" t="s">
        <v>11</v>
      </c>
      <c r="B4" s="72" t="s">
        <v>87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  <c r="AB4" s="60"/>
      <c r="AC4" s="60"/>
    </row>
    <row r="5" spans="1:29" s="61" customFormat="1" ht="16.5" customHeight="1">
      <c r="A5" s="101" t="s">
        <v>26</v>
      </c>
      <c r="B5" s="9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60"/>
      <c r="AC5" s="60"/>
    </row>
    <row r="6" spans="1:29" s="61" customFormat="1" ht="21" customHeight="1">
      <c r="A6" s="77" t="s">
        <v>50</v>
      </c>
      <c r="B6" s="98">
        <v>9732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  <c r="AB6" s="60"/>
      <c r="AC6" s="60"/>
    </row>
    <row r="7" spans="1:29" s="61" customFormat="1" ht="18.75" customHeight="1">
      <c r="A7" s="99" t="s">
        <v>47</v>
      </c>
      <c r="B7" s="100">
        <v>6847.5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60"/>
      <c r="AC7" s="60"/>
    </row>
    <row r="8" spans="1:29" s="61" customFormat="1" ht="17.25" customHeight="1">
      <c r="A8" s="99" t="s">
        <v>48</v>
      </c>
      <c r="B8" s="100">
        <v>292.3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  <c r="AB8" s="60"/>
      <c r="AC8" s="60"/>
    </row>
    <row r="9" spans="1:29" s="61" customFormat="1" ht="21" customHeight="1">
      <c r="A9" s="99" t="s">
        <v>49</v>
      </c>
      <c r="B9" s="100">
        <v>2355.9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9"/>
      <c r="AB9" s="60"/>
      <c r="AC9" s="60"/>
    </row>
    <row r="10" spans="1:29" s="61" customFormat="1" ht="21" customHeight="1">
      <c r="A10" s="126" t="s">
        <v>88</v>
      </c>
      <c r="B10" s="125">
        <v>201.4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9"/>
      <c r="AB10" s="60"/>
      <c r="AC10" s="60"/>
    </row>
    <row r="11" spans="1:29" ht="19.5" customHeight="1">
      <c r="A11" s="101" t="s">
        <v>51</v>
      </c>
      <c r="B11" s="10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5"/>
      <c r="P11" s="25"/>
      <c r="Q11" s="26"/>
      <c r="R11" s="26"/>
      <c r="S11" s="25"/>
      <c r="T11" s="26"/>
      <c r="U11" s="26"/>
      <c r="V11" s="26"/>
      <c r="W11" s="26"/>
      <c r="X11" s="26"/>
      <c r="Y11" s="25"/>
      <c r="Z11" s="25"/>
      <c r="AA11" s="27"/>
      <c r="AB11" s="28"/>
      <c r="AC11" s="28"/>
    </row>
    <row r="12" spans="1:29" ht="18.75" customHeight="1">
      <c r="A12" s="84" t="s">
        <v>5</v>
      </c>
      <c r="B12" s="106">
        <f>B13+B20</f>
        <v>586.6</v>
      </c>
      <c r="C12" s="12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0"/>
      <c r="P12" s="29"/>
      <c r="Q12" s="31"/>
      <c r="R12" s="31"/>
      <c r="S12" s="31"/>
      <c r="T12" s="29"/>
      <c r="U12" s="31"/>
      <c r="V12" s="31"/>
      <c r="W12" s="31"/>
      <c r="X12" s="29"/>
      <c r="Y12" s="29"/>
      <c r="Z12" s="29"/>
      <c r="AA12" s="29"/>
      <c r="AB12" s="30"/>
      <c r="AC12" s="30"/>
    </row>
    <row r="13" spans="1:29" s="12" customFormat="1" ht="17.25" customHeight="1">
      <c r="A13" s="86" t="s">
        <v>65</v>
      </c>
      <c r="B13" s="110">
        <f>SUM(B14:B19)</f>
        <v>534.5</v>
      </c>
      <c r="C13" s="41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3"/>
      <c r="P13" s="32"/>
      <c r="Q13" s="34"/>
      <c r="R13" s="34"/>
      <c r="S13" s="34"/>
      <c r="T13" s="32"/>
      <c r="U13" s="34"/>
      <c r="V13" s="34"/>
      <c r="W13" s="34"/>
      <c r="X13" s="32"/>
      <c r="Y13" s="32"/>
      <c r="Z13" s="32"/>
      <c r="AA13" s="32"/>
      <c r="AB13" s="35"/>
      <c r="AC13" s="35"/>
    </row>
    <row r="14" spans="1:30" ht="18.75" customHeight="1" hidden="1">
      <c r="A14" s="85" t="s">
        <v>4</v>
      </c>
      <c r="B14" s="107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  <c r="AD14" s="2"/>
    </row>
    <row r="15" spans="1:29" ht="18.75" customHeight="1" hidden="1">
      <c r="A15" s="85" t="s">
        <v>2</v>
      </c>
      <c r="B15" s="11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" customHeight="1">
      <c r="A16" s="85" t="s">
        <v>0</v>
      </c>
      <c r="B16" s="111">
        <v>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>
      <c r="A17" s="85" t="s">
        <v>1</v>
      </c>
      <c r="B17" s="107">
        <v>531.7</v>
      </c>
      <c r="C17" s="118"/>
      <c r="D17" s="11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31"/>
      <c r="T17" s="29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 hidden="1">
      <c r="A18" s="85" t="s">
        <v>9</v>
      </c>
      <c r="B18" s="111"/>
      <c r="C18" s="118"/>
      <c r="D18" s="11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29"/>
      <c r="Q18" s="31"/>
      <c r="R18" s="31"/>
      <c r="S18" s="29"/>
      <c r="T18" s="31"/>
      <c r="U18" s="31"/>
      <c r="V18" s="31"/>
      <c r="W18" s="31"/>
      <c r="X18" s="29"/>
      <c r="Y18" s="29"/>
      <c r="Z18" s="29"/>
      <c r="AA18" s="29"/>
      <c r="AB18" s="30"/>
      <c r="AC18" s="30"/>
    </row>
    <row r="19" spans="1:29" ht="18.75" customHeight="1">
      <c r="A19" s="85" t="s">
        <v>10</v>
      </c>
      <c r="B19" s="107">
        <v>1.8</v>
      </c>
      <c r="C19" s="124">
        <f>B20+B36+B43+B47+B54+B58+B62+B68+B73+B77+B81+B83</f>
        <v>2206.2</v>
      </c>
      <c r="D19" s="118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5" customHeight="1">
      <c r="A20" s="86" t="s">
        <v>42</v>
      </c>
      <c r="B20" s="106">
        <f>SUM(B21:B26)</f>
        <v>52.099999999999994</v>
      </c>
      <c r="C20" s="123"/>
      <c r="D20" s="118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>
      <c r="A21" s="85" t="s">
        <v>4</v>
      </c>
      <c r="B21" s="10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 hidden="1">
      <c r="A22" s="85" t="s">
        <v>2</v>
      </c>
      <c r="B22" s="11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5" t="s">
        <v>0</v>
      </c>
      <c r="B23" s="111">
        <v>11.5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 hidden="1">
      <c r="A24" s="85" t="s">
        <v>1</v>
      </c>
      <c r="B24" s="107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5" t="s">
        <v>9</v>
      </c>
      <c r="B25" s="111">
        <v>11.9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5" t="s">
        <v>10</v>
      </c>
      <c r="B26" s="107">
        <v>28.7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8.75" customHeight="1">
      <c r="A27" s="87" t="s">
        <v>41</v>
      </c>
      <c r="B27" s="106">
        <f>B28+B36+B35</f>
        <v>4361.1</v>
      </c>
      <c r="C27" s="1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0"/>
    </row>
    <row r="28" spans="1:29" ht="18.75" customHeight="1">
      <c r="A28" s="86" t="s">
        <v>66</v>
      </c>
      <c r="B28" s="110">
        <f>SUM(B29:B34)</f>
        <v>4359.5</v>
      </c>
      <c r="C28" s="11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30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</row>
    <row r="29" spans="1:30" ht="18.75" customHeight="1">
      <c r="A29" s="85" t="s">
        <v>4</v>
      </c>
      <c r="B29" s="107">
        <v>2345.3</v>
      </c>
      <c r="C29" s="11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  <c r="AD29" s="2"/>
    </row>
    <row r="30" spans="1:29" ht="18.75" customHeight="1">
      <c r="A30" s="85" t="s">
        <v>2</v>
      </c>
      <c r="B30" s="107">
        <v>66.4</v>
      </c>
      <c r="C30" s="1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>
      <c r="A31" s="85" t="s">
        <v>0</v>
      </c>
      <c r="B31" s="107">
        <v>4.8</v>
      </c>
      <c r="C31" s="11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>
      <c r="A32" s="85" t="s">
        <v>1</v>
      </c>
      <c r="B32" s="107">
        <v>1837.5</v>
      </c>
      <c r="C32" s="118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/>
      <c r="Q32" s="31"/>
      <c r="R32" s="31"/>
      <c r="S32" s="31"/>
      <c r="T32" s="29"/>
      <c r="U32" s="31"/>
      <c r="V32" s="31"/>
      <c r="W32" s="31"/>
      <c r="X32" s="29"/>
      <c r="Y32" s="29"/>
      <c r="Z32" s="29"/>
      <c r="AA32" s="29"/>
      <c r="AB32" s="30"/>
      <c r="AC32" s="30"/>
    </row>
    <row r="33" spans="1:29" ht="18.75" customHeight="1">
      <c r="A33" s="85" t="s">
        <v>9</v>
      </c>
      <c r="B33" s="107">
        <v>46.8</v>
      </c>
      <c r="C33" s="118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0"/>
      <c r="P33" s="29"/>
      <c r="Q33" s="31"/>
      <c r="R33" s="31"/>
      <c r="S33" s="31"/>
      <c r="T33" s="29"/>
      <c r="U33" s="31"/>
      <c r="V33" s="31"/>
      <c r="W33" s="31"/>
      <c r="X33" s="29"/>
      <c r="Y33" s="29"/>
      <c r="Z33" s="29"/>
      <c r="AA33" s="29"/>
      <c r="AB33" s="30"/>
      <c r="AC33" s="30"/>
    </row>
    <row r="34" spans="1:29" ht="18.75" customHeight="1">
      <c r="A34" s="85" t="s">
        <v>10</v>
      </c>
      <c r="B34" s="107">
        <v>58.7</v>
      </c>
      <c r="C34" s="118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5.75" customHeight="1" hidden="1">
      <c r="A35" s="88"/>
      <c r="B35" s="112"/>
      <c r="C35" s="118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>
      <c r="A36" s="86" t="s">
        <v>42</v>
      </c>
      <c r="B36" s="110">
        <f>B38+B39+B41+B37+B40+B42</f>
        <v>1.6</v>
      </c>
      <c r="C36" s="118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 hidden="1">
      <c r="A37" s="85" t="s">
        <v>4</v>
      </c>
      <c r="B37" s="113"/>
      <c r="C37" s="118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 hidden="1">
      <c r="A38" s="85" t="s">
        <v>2</v>
      </c>
      <c r="B38" s="107"/>
      <c r="C38" s="118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 hidden="1">
      <c r="A39" s="85" t="s">
        <v>0</v>
      </c>
      <c r="B39" s="107"/>
      <c r="C39" s="11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 hidden="1">
      <c r="A40" s="85" t="s">
        <v>1</v>
      </c>
      <c r="B40" s="107"/>
      <c r="C40" s="118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 hidden="1">
      <c r="A41" s="85" t="s">
        <v>9</v>
      </c>
      <c r="B41" s="107"/>
      <c r="C41" s="118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85" t="s">
        <v>10</v>
      </c>
      <c r="B42" s="107">
        <v>1.6</v>
      </c>
      <c r="C42" s="118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0"/>
    </row>
    <row r="43" spans="1:29" ht="18.75" customHeight="1">
      <c r="A43" s="50" t="s">
        <v>6</v>
      </c>
      <c r="B43" s="106">
        <f>SUM(B44:B46)</f>
        <v>5.1</v>
      </c>
      <c r="C43" s="118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31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 hidden="1">
      <c r="A44" s="51" t="s">
        <v>4</v>
      </c>
      <c r="B44" s="107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29"/>
      <c r="Q44" s="31"/>
      <c r="R44" s="31"/>
      <c r="S44" s="31"/>
      <c r="T44" s="31"/>
      <c r="U44" s="31"/>
      <c r="V44" s="31"/>
      <c r="W44" s="31"/>
      <c r="X44" s="29"/>
      <c r="Y44" s="29"/>
      <c r="Z44" s="29"/>
      <c r="AA44" s="29"/>
      <c r="AB44" s="30"/>
      <c r="AC44" s="30"/>
    </row>
    <row r="45" spans="1:29" ht="18.75" customHeight="1" hidden="1">
      <c r="A45" s="51" t="s">
        <v>1</v>
      </c>
      <c r="B45" s="107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0"/>
      <c r="P45" s="29"/>
      <c r="Q45" s="31"/>
      <c r="R45" s="31"/>
      <c r="S45" s="29"/>
      <c r="T45" s="31"/>
      <c r="U45" s="31"/>
      <c r="V45" s="31"/>
      <c r="W45" s="31"/>
      <c r="X45" s="29"/>
      <c r="Y45" s="29"/>
      <c r="Z45" s="29"/>
      <c r="AA45" s="29"/>
      <c r="AB45" s="30"/>
      <c r="AC45" s="30"/>
    </row>
    <row r="46" spans="1:29" ht="18.75" customHeight="1">
      <c r="A46" s="51" t="s">
        <v>10</v>
      </c>
      <c r="B46" s="107">
        <v>5.1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</row>
    <row r="47" spans="1:29" ht="18.75" customHeight="1">
      <c r="A47" s="84" t="s">
        <v>33</v>
      </c>
      <c r="B47" s="106">
        <f>SUM(B48:B53)</f>
        <v>56.39999999999999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20.25" customHeight="1">
      <c r="A48" s="93" t="s">
        <v>67</v>
      </c>
      <c r="B48" s="107">
        <v>3.4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8" customHeight="1" hidden="1">
      <c r="A49" s="93" t="s">
        <v>68</v>
      </c>
      <c r="B49" s="10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7.25" customHeight="1" hidden="1">
      <c r="A50" s="93" t="s">
        <v>69</v>
      </c>
      <c r="B50" s="10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.75" customHeight="1">
      <c r="A51" s="93" t="s">
        <v>35</v>
      </c>
      <c r="B51" s="107">
        <f>49.8+1.8</f>
        <v>51.599999999999994</v>
      </c>
      <c r="C51" s="78">
        <v>90412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" customHeight="1" hidden="1">
      <c r="A52" s="93" t="s">
        <v>16</v>
      </c>
      <c r="B52" s="107"/>
      <c r="C52" s="78">
        <v>90416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7"/>
      <c r="R52" s="37"/>
      <c r="S52" s="36"/>
      <c r="T52" s="36"/>
      <c r="U52" s="37"/>
      <c r="V52" s="37"/>
      <c r="W52" s="37"/>
      <c r="X52" s="36"/>
      <c r="Y52" s="36"/>
      <c r="Z52" s="36"/>
      <c r="AA52" s="36"/>
      <c r="AB52" s="30"/>
      <c r="AC52" s="30"/>
    </row>
    <row r="53" spans="1:29" ht="18.75" customHeight="1">
      <c r="A53" s="94" t="s">
        <v>34</v>
      </c>
      <c r="B53" s="107">
        <v>1.4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6"/>
      <c r="P53" s="36"/>
      <c r="Q53" s="37"/>
      <c r="R53" s="37"/>
      <c r="S53" s="36"/>
      <c r="T53" s="36"/>
      <c r="U53" s="37"/>
      <c r="V53" s="37"/>
      <c r="W53" s="37"/>
      <c r="X53" s="36"/>
      <c r="Y53" s="36"/>
      <c r="Z53" s="36"/>
      <c r="AA53" s="36"/>
      <c r="AB53" s="30"/>
      <c r="AC53" s="30"/>
    </row>
    <row r="54" spans="1:29" ht="18" customHeight="1">
      <c r="A54" s="50" t="s">
        <v>7</v>
      </c>
      <c r="B54" s="106">
        <f>SUM(B55:B57)</f>
        <v>155.6</v>
      </c>
      <c r="C54" s="118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 hidden="1">
      <c r="A55" s="51" t="s">
        <v>4</v>
      </c>
      <c r="B55" s="107"/>
      <c r="C55" s="118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 hidden="1">
      <c r="A56" s="51" t="s">
        <v>1</v>
      </c>
      <c r="B56" s="107"/>
      <c r="C56" s="118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1" t="s">
        <v>10</v>
      </c>
      <c r="B57" s="107">
        <v>155.6</v>
      </c>
      <c r="C57" s="118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>
      <c r="A58" s="50" t="s">
        <v>12</v>
      </c>
      <c r="B58" s="106">
        <f>SUM(B59:B61)</f>
        <v>74.9</v>
      </c>
      <c r="C58" s="118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>
      <c r="A59" s="51" t="s">
        <v>4</v>
      </c>
      <c r="B59" s="107"/>
      <c r="C59" s="118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18.75" customHeight="1" hidden="1">
      <c r="A60" s="51" t="s">
        <v>1</v>
      </c>
      <c r="B60" s="107"/>
      <c r="C60" s="118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</row>
    <row r="61" spans="1:29" ht="18.75" customHeight="1">
      <c r="A61" s="51" t="s">
        <v>10</v>
      </c>
      <c r="B61" s="107">
        <v>74.9</v>
      </c>
      <c r="C61" s="118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30"/>
    </row>
    <row r="62" spans="1:29" ht="21" customHeight="1">
      <c r="A62" s="50" t="s">
        <v>39</v>
      </c>
      <c r="B62" s="106">
        <f>SUM(B63:B64)</f>
        <v>1509.5</v>
      </c>
      <c r="C62" s="118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>
      <c r="A63" s="52" t="s">
        <v>13</v>
      </c>
      <c r="B63" s="107">
        <v>647.4</v>
      </c>
      <c r="C63" s="118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>
      <c r="A64" s="52" t="s">
        <v>14</v>
      </c>
      <c r="B64" s="107">
        <v>862.1</v>
      </c>
      <c r="C64" s="118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>
      <c r="A65" s="48" t="s">
        <v>70</v>
      </c>
      <c r="B65" s="106">
        <v>140.6</v>
      </c>
      <c r="C65" s="118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>
      <c r="A66" s="48" t="s">
        <v>60</v>
      </c>
      <c r="B66" s="106">
        <v>835.6</v>
      </c>
      <c r="C66" s="118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30"/>
    </row>
    <row r="67" spans="1:29" ht="18.75" customHeight="1" hidden="1">
      <c r="A67" s="82" t="s">
        <v>61</v>
      </c>
      <c r="B67" s="107"/>
      <c r="C67" s="118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9"/>
      <c r="P67" s="29"/>
      <c r="Q67" s="31"/>
      <c r="R67" s="31"/>
      <c r="S67" s="31"/>
      <c r="T67" s="29"/>
      <c r="U67" s="31"/>
      <c r="V67" s="31"/>
      <c r="W67" s="31"/>
      <c r="X67" s="29"/>
      <c r="Y67" s="29"/>
      <c r="Z67" s="29"/>
      <c r="AA67" s="29"/>
      <c r="AB67" s="30"/>
      <c r="AC67" s="30"/>
    </row>
    <row r="68" spans="1:29" ht="18.75" customHeight="1">
      <c r="A68" s="50" t="s">
        <v>8</v>
      </c>
      <c r="B68" s="106">
        <v>46.7</v>
      </c>
      <c r="C68" s="118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0"/>
      <c r="P68" s="29"/>
      <c r="Q68" s="31"/>
      <c r="R68" s="31"/>
      <c r="S68" s="31"/>
      <c r="T68" s="29"/>
      <c r="U68" s="31"/>
      <c r="V68" s="31"/>
      <c r="W68" s="31"/>
      <c r="X68" s="29"/>
      <c r="Y68" s="29"/>
      <c r="Z68" s="29"/>
      <c r="AA68" s="29"/>
      <c r="AB68" s="30"/>
      <c r="AC68" s="29"/>
    </row>
    <row r="69" spans="1:29" ht="18.75" customHeight="1" hidden="1">
      <c r="A69" s="45" t="s">
        <v>15</v>
      </c>
      <c r="B69" s="106"/>
      <c r="C69" s="118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 hidden="1">
      <c r="A70" s="45" t="s">
        <v>40</v>
      </c>
      <c r="B70" s="106"/>
      <c r="C70" s="118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ht="18.75" customHeight="1" hidden="1">
      <c r="A71" s="45" t="s">
        <v>52</v>
      </c>
      <c r="B71" s="106"/>
      <c r="C71" s="118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29"/>
      <c r="T71" s="31"/>
      <c r="U71" s="31"/>
      <c r="V71" s="31"/>
      <c r="W71" s="31"/>
      <c r="X71" s="29"/>
      <c r="Y71" s="29"/>
      <c r="Z71" s="29"/>
      <c r="AA71" s="29"/>
      <c r="AB71" s="30"/>
      <c r="AC71" s="39"/>
    </row>
    <row r="72" spans="1:29" ht="18.75" customHeight="1" hidden="1">
      <c r="A72" s="45" t="s">
        <v>58</v>
      </c>
      <c r="B72" s="106"/>
      <c r="C72" s="119">
        <v>200700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29"/>
      <c r="P72" s="29"/>
      <c r="Q72" s="31"/>
      <c r="R72" s="31"/>
      <c r="S72" s="29"/>
      <c r="T72" s="31"/>
      <c r="U72" s="31"/>
      <c r="V72" s="31"/>
      <c r="W72" s="31"/>
      <c r="X72" s="29"/>
      <c r="Y72" s="29"/>
      <c r="Z72" s="29"/>
      <c r="AA72" s="29"/>
      <c r="AB72" s="30"/>
      <c r="AC72" s="39"/>
    </row>
    <row r="73" spans="1:29" s="3" customFormat="1" ht="22.5" customHeight="1">
      <c r="A73" s="50" t="s">
        <v>3</v>
      </c>
      <c r="B73" s="106">
        <f>SUM(B74:B76)</f>
        <v>270.9</v>
      </c>
      <c r="C73" s="120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>
      <c r="A74" s="51" t="s">
        <v>4</v>
      </c>
      <c r="B74" s="107">
        <v>66.5</v>
      </c>
      <c r="C74" s="120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>
      <c r="A75" s="51" t="s">
        <v>1</v>
      </c>
      <c r="B75" s="107">
        <v>1</v>
      </c>
      <c r="C75" s="120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51" t="s">
        <v>55</v>
      </c>
      <c r="B76" s="107">
        <v>203.4</v>
      </c>
      <c r="C76" s="120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3" customFormat="1" ht="18.75" customHeight="1">
      <c r="A77" s="84" t="s">
        <v>54</v>
      </c>
      <c r="B77" s="106">
        <f>B78+B79</f>
        <v>33.4</v>
      </c>
      <c r="C77" s="120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3" customFormat="1" ht="18.75" customHeight="1">
      <c r="A78" s="85" t="s">
        <v>36</v>
      </c>
      <c r="B78" s="10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81" customFormat="1" ht="18.75" customHeight="1">
      <c r="A79" s="85" t="s">
        <v>10</v>
      </c>
      <c r="B79" s="111">
        <v>33.4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81" customFormat="1" ht="33.75" customHeight="1" hidden="1">
      <c r="A80" s="84" t="s">
        <v>62</v>
      </c>
      <c r="B80" s="106"/>
      <c r="C80" s="83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19.5" customHeight="1" hidden="1">
      <c r="A81" s="50" t="s">
        <v>37</v>
      </c>
      <c r="B81" s="10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18.75" customHeight="1" hidden="1">
      <c r="A82" s="90"/>
      <c r="B82" s="108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21.75" customHeight="1" hidden="1">
      <c r="A83" s="89" t="s">
        <v>43</v>
      </c>
      <c r="B83" s="10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28.5" customHeight="1" hidden="1">
      <c r="A84" s="89"/>
      <c r="B84" s="108">
        <f>SUM(B85:B88)</f>
        <v>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 hidden="1">
      <c r="A85" s="95"/>
      <c r="B85" s="109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8.75" customHeight="1" hidden="1">
      <c r="A86" s="95"/>
      <c r="B86" s="109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19.5" customHeight="1" hidden="1">
      <c r="A87" s="95"/>
      <c r="B87" s="109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19.5" customHeight="1" hidden="1">
      <c r="A88" s="95"/>
      <c r="B88" s="109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27" customHeight="1" hidden="1">
      <c r="A89" s="48" t="s">
        <v>83</v>
      </c>
      <c r="B89" s="10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3" customFormat="1" ht="39.75" customHeight="1" hidden="1">
      <c r="A90" s="48" t="s">
        <v>84</v>
      </c>
      <c r="B90" s="10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7"/>
      <c r="R90" s="37"/>
      <c r="S90" s="36"/>
      <c r="T90" s="37"/>
      <c r="U90" s="37"/>
      <c r="V90" s="37"/>
      <c r="W90" s="37"/>
      <c r="X90" s="36"/>
      <c r="Y90" s="36"/>
      <c r="Z90" s="36"/>
      <c r="AA90" s="36"/>
      <c r="AB90" s="30"/>
      <c r="AC90" s="39"/>
    </row>
    <row r="91" spans="1:29" s="81" customFormat="1" ht="21.75" customHeight="1">
      <c r="A91" s="90" t="s">
        <v>59</v>
      </c>
      <c r="B91" s="108">
        <f>SUM(B92:B96)</f>
        <v>18637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0"/>
      <c r="AC91" s="36"/>
    </row>
    <row r="92" spans="1:29" s="81" customFormat="1" ht="37.5" customHeight="1">
      <c r="A92" s="91" t="s">
        <v>23</v>
      </c>
      <c r="B92" s="109">
        <v>18637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1" customFormat="1" ht="42.75" customHeight="1" hidden="1">
      <c r="A93" s="91" t="s">
        <v>24</v>
      </c>
      <c r="B93" s="109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1" customFormat="1" ht="24" customHeight="1" hidden="1">
      <c r="A94" s="91"/>
      <c r="B94" s="109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81" customFormat="1" ht="22.5" customHeight="1" hidden="1">
      <c r="A95" s="91" t="s">
        <v>27</v>
      </c>
      <c r="B95" s="109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81" customFormat="1" ht="38.25" customHeight="1" hidden="1">
      <c r="A96" s="92" t="s">
        <v>25</v>
      </c>
      <c r="B96" s="109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6"/>
      <c r="P96" s="36"/>
      <c r="Q96" s="37"/>
      <c r="R96" s="37"/>
      <c r="S96" s="36"/>
      <c r="T96" s="37"/>
      <c r="U96" s="37"/>
      <c r="V96" s="37"/>
      <c r="W96" s="37"/>
      <c r="X96" s="36"/>
      <c r="Y96" s="36"/>
      <c r="Z96" s="36"/>
      <c r="AA96" s="36"/>
      <c r="AB96" s="30"/>
      <c r="AC96" s="39"/>
    </row>
    <row r="97" spans="1:29" s="63" customFormat="1" ht="20.25" customHeight="1">
      <c r="A97" s="117" t="s">
        <v>17</v>
      </c>
      <c r="B97" s="68">
        <f>B12+B27+B43+B47+B54+B58+B62+B65+B66+B68+B69+B70+B72+B73+B77+B81+B82+B83+B91+B71+B80+B84+B89+B90</f>
        <v>26713.4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1"/>
      <c r="AC97" s="62"/>
    </row>
    <row r="98" spans="1:29" s="3" customFormat="1" ht="18.75" customHeight="1">
      <c r="A98" s="46" t="s">
        <v>46</v>
      </c>
      <c r="B98" s="6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29" s="3" customFormat="1" ht="20.25" customHeight="1">
      <c r="A99" s="103" t="s">
        <v>18</v>
      </c>
      <c r="B99" s="6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37"/>
      <c r="R99" s="37"/>
      <c r="S99" s="36"/>
      <c r="T99" s="37"/>
      <c r="U99" s="37"/>
      <c r="V99" s="37"/>
      <c r="W99" s="37"/>
      <c r="X99" s="36"/>
      <c r="Y99" s="36"/>
      <c r="Z99" s="36"/>
      <c r="AA99" s="36"/>
      <c r="AB99" s="30"/>
      <c r="AC99" s="39"/>
    </row>
    <row r="100" spans="1:30" ht="18" customHeight="1">
      <c r="A100" s="50" t="s">
        <v>71</v>
      </c>
      <c r="B100" s="67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40.5" customHeight="1" hidden="1">
      <c r="A101" s="104" t="s">
        <v>81</v>
      </c>
      <c r="B101" s="114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3.5" customHeight="1" hidden="1">
      <c r="A102" s="50" t="s">
        <v>19</v>
      </c>
      <c r="B102" s="67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7.25" customHeight="1">
      <c r="A103" s="53" t="s">
        <v>72</v>
      </c>
      <c r="B103" s="67">
        <f>B104+B105+B112+B113+B114+B115+B116+B117+B118+B119+B121+B122+B124+B125+B123</f>
        <v>588.8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8" customHeight="1">
      <c r="A104" s="54" t="s">
        <v>28</v>
      </c>
      <c r="B104" s="66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>
      <c r="A105" s="55" t="s">
        <v>75</v>
      </c>
      <c r="B105" s="66">
        <v>535.4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>
      <c r="A106" s="116" t="s">
        <v>73</v>
      </c>
      <c r="B106" s="114">
        <v>460.2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>
      <c r="A107" s="116" t="s">
        <v>74</v>
      </c>
      <c r="B107" s="66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8" customHeight="1">
      <c r="A108" s="116" t="s">
        <v>76</v>
      </c>
      <c r="B108" s="114">
        <v>58.3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18" customHeight="1" hidden="1">
      <c r="A109" s="116" t="s">
        <v>77</v>
      </c>
      <c r="B109" s="66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35.25" customHeight="1" hidden="1">
      <c r="A110" s="55" t="s">
        <v>78</v>
      </c>
      <c r="B110" s="66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21" customHeight="1" hidden="1">
      <c r="A111" s="116" t="s">
        <v>82</v>
      </c>
      <c r="B111" s="114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>
      <c r="A112" s="54" t="s">
        <v>20</v>
      </c>
      <c r="B112" s="66">
        <v>49.9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18" customHeight="1" hidden="1">
      <c r="A113" s="55" t="s">
        <v>21</v>
      </c>
      <c r="B113" s="66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20.25" customHeight="1" hidden="1">
      <c r="A114" s="69" t="s">
        <v>53</v>
      </c>
      <c r="B114" s="66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30" ht="18" customHeight="1" hidden="1">
      <c r="A115" s="69" t="s">
        <v>29</v>
      </c>
      <c r="B115" s="66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30"/>
      <c r="AC115" s="29"/>
      <c r="AD115" s="3"/>
    </row>
    <row r="116" spans="1:29" ht="18" customHeight="1" hidden="1">
      <c r="A116" s="54" t="s">
        <v>30</v>
      </c>
      <c r="B116" s="66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19.5" customHeight="1" hidden="1">
      <c r="A117" s="54" t="s">
        <v>31</v>
      </c>
      <c r="B117" s="66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18" customHeight="1" hidden="1">
      <c r="A118" s="54" t="s">
        <v>45</v>
      </c>
      <c r="B118" s="66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20.25" customHeight="1">
      <c r="A119" s="56" t="s">
        <v>32</v>
      </c>
      <c r="B119" s="66">
        <v>3.5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.75" customHeight="1" hidden="1">
      <c r="A120" s="115"/>
      <c r="B120" s="122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 hidden="1">
      <c r="A121" s="54" t="s">
        <v>38</v>
      </c>
      <c r="B121" s="66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 hidden="1">
      <c r="A122" s="54" t="s">
        <v>56</v>
      </c>
      <c r="B122" s="66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 hidden="1">
      <c r="A123" s="54" t="s">
        <v>85</v>
      </c>
      <c r="B123" s="66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54" t="s">
        <v>57</v>
      </c>
      <c r="B124" s="66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18" customHeight="1" hidden="1">
      <c r="A125" s="79" t="s">
        <v>64</v>
      </c>
      <c r="B125" s="66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ht="18" customHeight="1" hidden="1">
      <c r="A126" s="80" t="s">
        <v>79</v>
      </c>
      <c r="B126" s="66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29"/>
      <c r="AC126" s="29"/>
    </row>
    <row r="127" spans="1:29" ht="22.5" customHeight="1" hidden="1">
      <c r="A127" s="104"/>
      <c r="B127" s="10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9"/>
      <c r="P127" s="29"/>
      <c r="Q127" s="31"/>
      <c r="R127" s="31"/>
      <c r="S127" s="29"/>
      <c r="T127" s="31"/>
      <c r="U127" s="31"/>
      <c r="V127" s="31"/>
      <c r="W127" s="31"/>
      <c r="X127" s="29"/>
      <c r="Y127" s="29"/>
      <c r="Z127" s="29"/>
      <c r="AA127" s="29"/>
      <c r="AB127" s="29"/>
      <c r="AC127" s="29"/>
    </row>
    <row r="128" spans="1:29" s="61" customFormat="1" ht="21.75" customHeight="1">
      <c r="A128" s="65" t="s">
        <v>22</v>
      </c>
      <c r="B128" s="70">
        <f>B100+B102+B103+B127+B120</f>
        <v>588.8</v>
      </c>
      <c r="C128" s="3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s="64" customFormat="1" ht="21" customHeight="1" thickBot="1">
      <c r="A129" s="57" t="s">
        <v>63</v>
      </c>
      <c r="B129" s="71">
        <f>B97+B128</f>
        <v>27302.2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</row>
    <row r="130" spans="1:29" s="9" customFormat="1" ht="15">
      <c r="A130" s="8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16"/>
      <c r="P130" s="16"/>
      <c r="Q130" s="16"/>
      <c r="R130" s="16"/>
      <c r="S130" s="16"/>
      <c r="T130" s="16"/>
      <c r="U130" s="16"/>
      <c r="V130" s="16"/>
      <c r="W130" s="16"/>
      <c r="X130" s="17"/>
      <c r="Y130" s="17"/>
      <c r="Z130" s="17"/>
      <c r="AA130" s="17"/>
      <c r="AB130" s="17"/>
      <c r="AC130" s="17"/>
    </row>
    <row r="131" spans="1:29" s="4" customFormat="1" ht="18">
      <c r="A131" s="7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8"/>
      <c r="P131" s="18"/>
      <c r="Q131" s="19"/>
      <c r="R131" s="19"/>
      <c r="S131" s="18"/>
      <c r="T131" s="19"/>
      <c r="U131" s="19"/>
      <c r="V131" s="19"/>
      <c r="W131" s="19"/>
      <c r="X131" s="18"/>
      <c r="Y131" s="18"/>
      <c r="Z131" s="18"/>
      <c r="AA131" s="18"/>
      <c r="AB131" s="18"/>
      <c r="AC131" s="18"/>
    </row>
    <row r="132" spans="1:29" s="11" customFormat="1" ht="15">
      <c r="A132" s="10"/>
      <c r="B132" s="44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20"/>
      <c r="P132" s="20"/>
      <c r="Q132" s="20"/>
      <c r="R132" s="20"/>
      <c r="S132" s="20"/>
      <c r="T132" s="20"/>
      <c r="U132" s="20"/>
      <c r="V132" s="20"/>
      <c r="W132" s="20"/>
      <c r="X132" s="21"/>
      <c r="Y132" s="21"/>
      <c r="Z132" s="21"/>
      <c r="AA132" s="21"/>
      <c r="AB132" s="21"/>
      <c r="AC132" s="21"/>
    </row>
    <row r="133" spans="1:29" ht="12.75">
      <c r="A133" s="1"/>
      <c r="B133" s="73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5"/>
      <c r="P133" s="15"/>
      <c r="Q133" s="22"/>
      <c r="R133" s="22"/>
      <c r="S133" s="15"/>
      <c r="T133" s="22"/>
      <c r="U133" s="22"/>
      <c r="V133" s="22"/>
      <c r="W133" s="22"/>
      <c r="X133" s="15"/>
      <c r="Y133" s="15"/>
      <c r="Z133" s="15"/>
      <c r="AA133" s="15"/>
      <c r="AB133" s="15"/>
      <c r="AC133" s="15"/>
    </row>
    <row r="134" spans="1:29" ht="12.75">
      <c r="A134" s="1"/>
      <c r="B134" s="75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5"/>
      <c r="P134" s="15"/>
      <c r="Q134" s="22"/>
      <c r="R134" s="22"/>
      <c r="S134" s="15"/>
      <c r="T134" s="22"/>
      <c r="U134" s="22"/>
      <c r="V134" s="22"/>
      <c r="W134" s="22"/>
      <c r="X134" s="15"/>
      <c r="Y134" s="15"/>
      <c r="Z134" s="15"/>
      <c r="AA134" s="15"/>
      <c r="AB134" s="15"/>
      <c r="AC134" s="15"/>
    </row>
    <row r="135" spans="2:29" ht="12">
      <c r="B135" s="7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  <row r="167" spans="2:29" ht="1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3"/>
      <c r="P167" s="23"/>
      <c r="Q167" s="24"/>
      <c r="R167" s="24"/>
      <c r="S167" s="23"/>
      <c r="T167" s="24"/>
      <c r="U167" s="24"/>
      <c r="V167" s="24"/>
      <c r="W167" s="24"/>
      <c r="X167" s="23"/>
      <c r="Y167" s="23"/>
      <c r="Z167" s="23"/>
      <c r="AA167" s="23"/>
      <c r="AB167" s="23"/>
      <c r="AC167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Shvec_N</cp:lastModifiedBy>
  <cp:lastPrinted>2016-05-10T10:43:26Z</cp:lastPrinted>
  <dcterms:created xsi:type="dcterms:W3CDTF">2002-11-05T08:53:00Z</dcterms:created>
  <dcterms:modified xsi:type="dcterms:W3CDTF">2016-05-10T12:31:10Z</dcterms:modified>
  <cp:category/>
  <cp:version/>
  <cp:contentType/>
  <cp:contentStatus/>
</cp:coreProperties>
</file>